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13_ncr:1_{5417AD64-2C7D-4DEC-8458-525171F9E4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4" i="1" l="1"/>
  <c r="E74" i="1"/>
  <c r="D74" i="1"/>
  <c r="C74" i="1"/>
  <c r="G73" i="1"/>
  <c r="G72" i="1"/>
  <c r="G71" i="1"/>
  <c r="G70" i="1"/>
  <c r="G69" i="1"/>
  <c r="G68" i="1"/>
  <c r="F66" i="1"/>
  <c r="E66" i="1"/>
  <c r="D66" i="1"/>
  <c r="C66" i="1"/>
  <c r="G65" i="1"/>
  <c r="G64" i="1"/>
  <c r="G63" i="1"/>
  <c r="G62" i="1"/>
  <c r="G61" i="1"/>
  <c r="G60" i="1"/>
  <c r="G59" i="1"/>
  <c r="G58" i="1"/>
  <c r="G57" i="1"/>
  <c r="F55" i="1"/>
  <c r="G55" i="1" s="1"/>
  <c r="E55" i="1"/>
  <c r="D55" i="1"/>
  <c r="C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F31" i="1"/>
  <c r="E31" i="1"/>
  <c r="D31" i="1"/>
  <c r="C31" i="1"/>
  <c r="G30" i="1"/>
  <c r="G29" i="1"/>
  <c r="F27" i="1"/>
  <c r="G27" i="1" s="1"/>
  <c r="E27" i="1"/>
  <c r="D27" i="1"/>
  <c r="C27" i="1"/>
  <c r="G26" i="1"/>
  <c r="G25" i="1"/>
  <c r="G24" i="1"/>
  <c r="F22" i="1"/>
  <c r="E22" i="1"/>
  <c r="D22" i="1"/>
  <c r="C22" i="1"/>
  <c r="G21" i="1"/>
  <c r="F19" i="1"/>
  <c r="F75" i="1" s="1"/>
  <c r="E19" i="1"/>
  <c r="D19" i="1"/>
  <c r="C19" i="1"/>
  <c r="G18" i="1"/>
  <c r="G17" i="1"/>
  <c r="G16" i="1"/>
  <c r="G15" i="1"/>
  <c r="G14" i="1"/>
  <c r="G13" i="1"/>
  <c r="G12" i="1"/>
  <c r="G11" i="1"/>
  <c r="G10" i="1"/>
  <c r="G9" i="1"/>
  <c r="G8" i="1"/>
  <c r="E75" i="1" l="1"/>
  <c r="D75" i="1"/>
  <c r="G66" i="1"/>
  <c r="G31" i="1"/>
  <c r="G75" i="1"/>
  <c r="G74" i="1"/>
  <c r="C75" i="1"/>
  <c r="G22" i="1"/>
  <c r="G19" i="1"/>
</calcChain>
</file>

<file path=xl/sharedStrings.xml><?xml version="1.0" encoding="utf-8"?>
<sst xmlns="http://schemas.openxmlformats.org/spreadsheetml/2006/main" count="83" uniqueCount="75">
  <si>
    <t>GROSS NPA AND  % OF NPA AS OF JUNE  2025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</si>
  <si>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</si>
  <si>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Amt . in Rs. Lakhs</t>
  </si>
  <si>
    <t>NO</t>
  </si>
  <si>
    <t xml:space="preserve">BANK </t>
  </si>
  <si>
    <t>TOTAL ADVANCES</t>
  </si>
  <si>
    <t>GROSS NPA</t>
  </si>
  <si>
    <t>% GROSS NPA</t>
  </si>
  <si>
    <t>Accounts</t>
  </si>
  <si>
    <t>Amount</t>
  </si>
  <si>
    <t xml:space="preserve">NATIONALISED BANKS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</si>
  <si>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</si>
  <si>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</si>
  <si>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</si>
  <si>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</si>
  <si>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</si>
  <si>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</si>
  <si>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</si>
  <si>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</si>
  <si>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</si>
  <si>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</si>
  <si>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</si>
  <si>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</si>
  <si>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</si>
  <si>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</si>
  <si>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</si>
  <si>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</si>
  <si>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</si>
  <si>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</si>
  <si>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</si>
  <si>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</si>
  <si>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</si>
  <si>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</si>
  <si>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</si>
  <si>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</si>
  <si>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</si>
  <si>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</si>
  <si>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</si>
  <si>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</si>
  <si>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</si>
  <si>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</si>
  <si>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</si>
  <si>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</si>
  <si>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</si>
  <si>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</si>
  <si>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</si>
  <si>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</si>
  <si>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</si>
  <si>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</si>
  <si>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</si>
  <si>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</si>
  <si>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</si>
  <si>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</si>
  <si>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</si>
  <si>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</si>
  <si>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</si>
  <si>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</si>
  <si>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</si>
  <si>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</si>
  <si>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</si>
  <si>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</si>
  <si>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</si>
  <si>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</si>
  <si>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</si>
  <si>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</si>
  <si>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</si>
  <si>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</si>
  <si>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</si>
  <si>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</si>
  <si>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</si>
  <si>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</si>
  <si>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</si>
  <si>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</si>
  <si>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SBI</t>
  </si>
  <si>
    <t>Annexure- 7A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</si>
</sst>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20"/>
      <color theme="1"/>
      <name val="Arial Black"/>
      <family val="2"/>
    </font>
    <font>
      <b/>
      <sz val="12"/>
      <color theme="1"/>
      <name val="Arial"/>
      <family val="2"/>
    </font>
    <font>
      <sz val="12"/>
      <color theme="1"/>
      <name val="Arial Black"/>
      <family val="2"/>
    </font>
    <font>
      <b/>
      <sz val="13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16"/>
      <color theme="1"/>
      <name val="Arial Black"/>
      <family val="2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3" fillId="10" borderId="0"/>
    <xf numFmtId="0" fontId="3" fillId="14" borderId="0"/>
    <xf numFmtId="0" fontId="3" fillId="18" borderId="0"/>
    <xf numFmtId="0" fontId="3" fillId="22" borderId="0"/>
    <xf numFmtId="0" fontId="3" fillId="26" borderId="0"/>
    <xf numFmtId="0" fontId="3" fillId="30" borderId="0"/>
    <xf numFmtId="0" fontId="3" fillId="11" borderId="0"/>
    <xf numFmtId="0" fontId="3" fillId="15" borderId="0"/>
    <xf numFmtId="0" fontId="3" fillId="19" borderId="0"/>
    <xf numFmtId="0" fontId="3" fillId="23" borderId="0"/>
    <xf numFmtId="0" fontId="3" fillId="27" borderId="0"/>
    <xf numFmtId="0" fontId="3" fillId="31" borderId="0"/>
    <xf numFmtId="0" fontId="18" fillId="12" borderId="0"/>
    <xf numFmtId="0" fontId="18" fillId="16" borderId="0"/>
    <xf numFmtId="0" fontId="18" fillId="20" borderId="0"/>
    <xf numFmtId="0" fontId="18" fillId="24" borderId="0"/>
    <xf numFmtId="0" fontId="18" fillId="28" borderId="0"/>
    <xf numFmtId="0" fontId="18" fillId="32" borderId="0"/>
    <xf numFmtId="0" fontId="18" fillId="9" borderId="0"/>
    <xf numFmtId="0" fontId="18" fillId="13" borderId="0"/>
    <xf numFmtId="0" fontId="18" fillId="17" borderId="0"/>
    <xf numFmtId="0" fontId="18" fillId="21" borderId="0"/>
    <xf numFmtId="0" fontId="18" fillId="25" borderId="0"/>
    <xf numFmtId="0" fontId="18" fillId="29" borderId="0"/>
    <xf numFmtId="0" fontId="9" fillId="3" borderId="0"/>
    <xf numFmtId="0" fontId="13" fillId="6" borderId="5"/>
    <xf numFmtId="0" fontId="15" fillId="7" borderId="8"/>
    <xf numFmtId="0" fontId="17" fillId="0" borderId="0"/>
    <xf numFmtId="0" fontId="8" fillId="2" borderId="0"/>
    <xf numFmtId="0" fontId="5" fillId="0" borderId="2"/>
    <xf numFmtId="0" fontId="6" fillId="0" borderId="3"/>
    <xf numFmtId="0" fontId="7" fillId="0" borderId="4"/>
    <xf numFmtId="0" fontId="7" fillId="0" borderId="0"/>
    <xf numFmtId="0" fontId="11" fillId="5" borderId="5"/>
    <xf numFmtId="0" fontId="14" fillId="0" borderId="7"/>
    <xf numFmtId="0" fontId="10" fillId="4" borderId="0"/>
    <xf numFmtId="0" fontId="20" fillId="0" borderId="0"/>
    <xf numFmtId="0" fontId="3" fillId="0" borderId="0"/>
    <xf numFmtId="0" fontId="19" fillId="0" borderId="0"/>
    <xf numFmtId="0" fontId="3" fillId="8" borderId="9"/>
    <xf numFmtId="0" fontId="12" fillId="6" borderId="6"/>
    <xf numFmtId="0" fontId="4" fillId="0" borderId="0"/>
    <xf numFmtId="0" fontId="1" fillId="0" borderId="10"/>
    <xf numFmtId="0" fontId="16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vertical="top"/>
    </xf>
    <xf numFmtId="2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23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right"/>
    </xf>
    <xf numFmtId="2" fontId="1" fillId="0" borderId="11" xfId="0" applyNumberFormat="1" applyFont="1" applyBorder="1" applyAlignment="1">
      <alignment horizontal="right"/>
    </xf>
    <xf numFmtId="1" fontId="24" fillId="0" borderId="11" xfId="0" applyNumberFormat="1" applyFont="1" applyBorder="1" applyAlignment="1">
      <alignment horizontal="right"/>
    </xf>
    <xf numFmtId="2" fontId="24" fillId="0" borderId="11" xfId="0" applyNumberFormat="1" applyFont="1" applyBorder="1" applyAlignment="1">
      <alignment horizontal="right"/>
    </xf>
    <xf numFmtId="0" fontId="1" fillId="0" borderId="11" xfId="0" applyFont="1" applyBorder="1"/>
    <xf numFmtId="0" fontId="1" fillId="0" borderId="14" xfId="0" applyFont="1" applyBorder="1"/>
    <xf numFmtId="0" fontId="26" fillId="0" borderId="11" xfId="0" applyFont="1" applyBorder="1" applyAlignment="1">
      <alignment horizontal="center"/>
    </xf>
    <xf numFmtId="1" fontId="27" fillId="0" borderId="11" xfId="0" applyNumberFormat="1" applyFont="1" applyBorder="1" applyAlignment="1">
      <alignment horizontal="right"/>
    </xf>
    <xf numFmtId="2" fontId="27" fillId="0" borderId="11" xfId="0" applyNumberFormat="1" applyFont="1" applyBorder="1" applyAlignment="1">
      <alignment horizontal="right"/>
    </xf>
    <xf numFmtId="0" fontId="24" fillId="0" borderId="12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5" fillId="0" borderId="12" xfId="0" applyFont="1" applyBorder="1" applyAlignment="1">
      <alignment horizontal="left"/>
    </xf>
    <xf numFmtId="0" fontId="25" fillId="0" borderId="13" xfId="0" applyFont="1" applyBorder="1" applyAlignment="1">
      <alignment horizontal="left"/>
    </xf>
    <xf numFmtId="0" fontId="25" fillId="0" borderId="14" xfId="0" applyFont="1" applyBorder="1" applyAlignment="1">
      <alignment horizontal="left"/>
    </xf>
    <xf numFmtId="0" fontId="24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3" fillId="0" borderId="1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right"/>
    </xf>
    <xf numFmtId="0" fontId="21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2" fontId="23" fillId="0" borderId="11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38" xr:uid="{00000000-0005-0000-0000-000026000000}"/>
    <cellStyle name="Normal 4" xfId="39" xr:uid="{00000000-0005-0000-0000-000027000000}"/>
    <cellStyle name="Note 2" xfId="40" xr:uid="{00000000-0005-0000-0000-000028000000}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6"/>
  <sheetViews>
    <sheetView tabSelected="1" view="pageBreakPreview" zoomScaleSheetLayoutView="100" workbookViewId="0">
      <selection activeCell="A2" sqref="A2"/>
    </sheetView>
  </sheetViews>
  <sheetFormatPr defaultRowHeight="15" x14ac:dyDescent="0.25"/>
  <cols>
    <col min="1" max="1" width="12.7109375" style="1" customWidth="1"/>
    <col min="2" max="2" width="38.28515625" customWidth="1"/>
    <col min="3" max="3" width="17.7109375" style="4" customWidth="1"/>
    <col min="4" max="4" width="18.5703125" style="4" customWidth="1"/>
    <col min="5" max="5" width="15.7109375" style="4" customWidth="1"/>
    <col min="6" max="6" width="16.5703125" style="4" customWidth="1"/>
    <col min="7" max="7" width="14.7109375" style="6" customWidth="1"/>
    <col min="8" max="8" width="0.42578125" customWidth="1"/>
    <col min="9" max="10" width="9.140625" hidden="1" customWidth="1"/>
  </cols>
  <sheetData>
    <row r="1" spans="1:7" ht="31.5" x14ac:dyDescent="0.6">
      <c r="A1" s="41" t="s">
        <v>74</v>
      </c>
      <c r="B1" s="41"/>
      <c r="C1" s="41"/>
      <c r="D1" s="41"/>
      <c r="E1" s="41"/>
      <c r="F1" s="41"/>
      <c r="G1" s="41"/>
    </row>
    <row r="2" spans="1:7" ht="7.5" customHeight="1" x14ac:dyDescent="0.25"/>
    <row r="3" spans="1:7" ht="31.5" customHeight="1" x14ac:dyDescent="0.6">
      <c r="A3" s="41" t="s">
        <v>0</v>
      </c>
      <c r="B3" s="41"/>
      <c r="C3" s="41"/>
      <c r="D3" s="41"/>
      <c r="E3" s="41"/>
      <c r="F3" s="41"/>
      <c r="G3" s="41"/>
    </row>
    <row r="4" spans="1:7" ht="18" customHeight="1" x14ac:dyDescent="0.25">
      <c r="B4" s="7" t="s">
        <v>1</v>
      </c>
      <c r="C4" s="5"/>
      <c r="D4" s="5"/>
      <c r="E4" s="5"/>
      <c r="F4" s="40" t="s">
        <v>2</v>
      </c>
      <c r="G4" s="40"/>
    </row>
    <row r="5" spans="1:7" ht="18.75" customHeight="1" x14ac:dyDescent="0.4">
      <c r="A5" s="45" t="s">
        <v>3</v>
      </c>
      <c r="B5" s="42" t="s">
        <v>4</v>
      </c>
      <c r="C5" s="43" t="s">
        <v>5</v>
      </c>
      <c r="D5" s="43"/>
      <c r="E5" s="43" t="s">
        <v>6</v>
      </c>
      <c r="F5" s="43"/>
      <c r="G5" s="44" t="s">
        <v>7</v>
      </c>
    </row>
    <row r="6" spans="1:7" s="3" customFormat="1" ht="37.5" customHeight="1" x14ac:dyDescent="0.25">
      <c r="A6" s="46"/>
      <c r="B6" s="42"/>
      <c r="C6" s="16" t="s">
        <v>8</v>
      </c>
      <c r="D6" s="16" t="s">
        <v>9</v>
      </c>
      <c r="E6" s="16" t="s">
        <v>8</v>
      </c>
      <c r="F6" s="16" t="s">
        <v>9</v>
      </c>
      <c r="G6" s="44"/>
    </row>
    <row r="7" spans="1:7" s="2" customFormat="1" ht="18" customHeight="1" x14ac:dyDescent="0.25">
      <c r="A7" s="17"/>
      <c r="B7" s="39" t="s">
        <v>10</v>
      </c>
      <c r="C7" s="39"/>
      <c r="D7" s="39"/>
      <c r="E7" s="39"/>
      <c r="F7" s="39"/>
      <c r="G7" s="39"/>
    </row>
    <row r="8" spans="1:7" s="8" customFormat="1" x14ac:dyDescent="0.25">
      <c r="A8" s="11">
        <v>1</v>
      </c>
      <c r="B8" s="13" t="s">
        <v>11</v>
      </c>
      <c r="C8" s="18">
        <v>2010472</v>
      </c>
      <c r="D8" s="18">
        <v>12769017.949999999</v>
      </c>
      <c r="E8" s="18">
        <v>174550</v>
      </c>
      <c r="F8" s="18">
        <v>893361.86</v>
      </c>
      <c r="G8" s="19">
        <f t="shared" ref="G8:G19" si="0">(F8/D8)*100</f>
        <v>6.99632394204599</v>
      </c>
    </row>
    <row r="9" spans="1:7" s="8" customFormat="1" x14ac:dyDescent="0.25">
      <c r="A9" s="11">
        <v>2</v>
      </c>
      <c r="B9" s="13" t="s">
        <v>12</v>
      </c>
      <c r="C9" s="18">
        <v>422324</v>
      </c>
      <c r="D9" s="18">
        <v>3460954.36</v>
      </c>
      <c r="E9" s="18">
        <v>55332</v>
      </c>
      <c r="F9" s="18">
        <v>260828.39</v>
      </c>
      <c r="G9" s="19">
        <f t="shared" si="0"/>
        <v>7.5363140587615272</v>
      </c>
    </row>
    <row r="10" spans="1:7" s="8" customFormat="1" x14ac:dyDescent="0.25">
      <c r="A10" s="11">
        <v>3</v>
      </c>
      <c r="B10" s="13" t="s">
        <v>13</v>
      </c>
      <c r="C10" s="18">
        <v>38694</v>
      </c>
      <c r="D10" s="18">
        <v>757840.69</v>
      </c>
      <c r="E10" s="18">
        <v>2344</v>
      </c>
      <c r="F10" s="18">
        <v>14746.23</v>
      </c>
      <c r="G10" s="19">
        <f t="shared" si="0"/>
        <v>1.945821885071914</v>
      </c>
    </row>
    <row r="11" spans="1:7" s="8" customFormat="1" x14ac:dyDescent="0.25">
      <c r="A11" s="11">
        <v>4</v>
      </c>
      <c r="B11" s="13" t="s">
        <v>14</v>
      </c>
      <c r="C11" s="18">
        <v>134722</v>
      </c>
      <c r="D11" s="18">
        <v>1892196.9</v>
      </c>
      <c r="E11" s="18">
        <v>12307</v>
      </c>
      <c r="F11" s="18">
        <v>98550.2</v>
      </c>
      <c r="G11" s="19">
        <f t="shared" si="0"/>
        <v>5.2082423346111604</v>
      </c>
    </row>
    <row r="12" spans="1:7" s="8" customFormat="1" x14ac:dyDescent="0.25">
      <c r="A12" s="11">
        <v>5</v>
      </c>
      <c r="B12" s="15" t="s">
        <v>15</v>
      </c>
      <c r="C12" s="18">
        <v>165903</v>
      </c>
      <c r="D12" s="18">
        <v>1686311.42</v>
      </c>
      <c r="E12" s="18">
        <v>17079</v>
      </c>
      <c r="F12" s="18">
        <v>108851.8</v>
      </c>
      <c r="G12" s="19">
        <f t="shared" si="0"/>
        <v>6.4550235922615053</v>
      </c>
    </row>
    <row r="13" spans="1:7" s="8" customFormat="1" x14ac:dyDescent="0.25">
      <c r="A13" s="11">
        <v>6</v>
      </c>
      <c r="B13" s="15" t="s">
        <v>16</v>
      </c>
      <c r="C13" s="18">
        <v>68400</v>
      </c>
      <c r="D13" s="18">
        <v>2127702.4500000002</v>
      </c>
      <c r="E13" s="18">
        <v>7860</v>
      </c>
      <c r="F13" s="18">
        <v>30769.74</v>
      </c>
      <c r="G13" s="19">
        <f t="shared" si="0"/>
        <v>1.4461486379357225</v>
      </c>
    </row>
    <row r="14" spans="1:7" s="8" customFormat="1" x14ac:dyDescent="0.25">
      <c r="A14" s="11">
        <v>7</v>
      </c>
      <c r="B14" s="15" t="s">
        <v>17</v>
      </c>
      <c r="C14" s="18">
        <v>62877</v>
      </c>
      <c r="D14" s="18">
        <v>920568.55</v>
      </c>
      <c r="E14" s="18">
        <v>2648</v>
      </c>
      <c r="F14" s="18">
        <v>37052.99</v>
      </c>
      <c r="G14" s="19">
        <f t="shared" si="0"/>
        <v>4.0250114996867969</v>
      </c>
    </row>
    <row r="15" spans="1:7" s="8" customFormat="1" x14ac:dyDescent="0.25">
      <c r="A15" s="11">
        <v>8</v>
      </c>
      <c r="B15" s="15" t="s">
        <v>18</v>
      </c>
      <c r="C15" s="18">
        <v>137298</v>
      </c>
      <c r="D15" s="18">
        <v>2658751.66</v>
      </c>
      <c r="E15" s="18">
        <v>18296</v>
      </c>
      <c r="F15" s="18">
        <v>35299.69</v>
      </c>
      <c r="G15" s="19">
        <f t="shared" si="0"/>
        <v>1.3276790958355247</v>
      </c>
    </row>
    <row r="16" spans="1:7" s="8" customFormat="1" x14ac:dyDescent="0.25">
      <c r="A16" s="11">
        <v>9</v>
      </c>
      <c r="B16" s="15" t="s">
        <v>19</v>
      </c>
      <c r="C16" s="18">
        <v>6666</v>
      </c>
      <c r="D16" s="18">
        <v>127385.86</v>
      </c>
      <c r="E16" s="18">
        <v>660</v>
      </c>
      <c r="F16" s="18">
        <v>6437.42</v>
      </c>
      <c r="G16" s="19">
        <f t="shared" si="0"/>
        <v>5.0534808180436981</v>
      </c>
    </row>
    <row r="17" spans="1:7" s="8" customFormat="1" x14ac:dyDescent="0.25">
      <c r="A17" s="11">
        <v>10</v>
      </c>
      <c r="B17" s="15" t="s">
        <v>20</v>
      </c>
      <c r="C17" s="18">
        <v>313839</v>
      </c>
      <c r="D17" s="18">
        <v>3386810.61</v>
      </c>
      <c r="E17" s="18">
        <v>38971</v>
      </c>
      <c r="F17" s="18">
        <v>302529.28000000003</v>
      </c>
      <c r="G17" s="19">
        <f t="shared" si="0"/>
        <v>8.9325715204370404</v>
      </c>
    </row>
    <row r="18" spans="1:7" s="8" customFormat="1" x14ac:dyDescent="0.25">
      <c r="A18" s="11">
        <v>11</v>
      </c>
      <c r="B18" s="15" t="s">
        <v>21</v>
      </c>
      <c r="C18" s="18">
        <v>53185</v>
      </c>
      <c r="D18" s="18">
        <v>816374.61</v>
      </c>
      <c r="E18" s="18">
        <v>4662</v>
      </c>
      <c r="F18" s="18">
        <v>60791.68</v>
      </c>
      <c r="G18" s="19">
        <f t="shared" si="0"/>
        <v>7.4465422191412838</v>
      </c>
    </row>
    <row r="19" spans="1:7" s="9" customFormat="1" ht="17.25" x14ac:dyDescent="0.3">
      <c r="A19" s="36" t="s">
        <v>22</v>
      </c>
      <c r="B19" s="36"/>
      <c r="C19" s="20">
        <f>SUM(C8:C18)</f>
        <v>3414380</v>
      </c>
      <c r="D19" s="20">
        <f>SUM(D8:D18)</f>
        <v>30603915.059999999</v>
      </c>
      <c r="E19" s="20">
        <f>SUM(E8:E18)</f>
        <v>334709</v>
      </c>
      <c r="F19" s="20">
        <f>SUM(F8:F18)</f>
        <v>1849219.2799999998</v>
      </c>
      <c r="G19" s="21">
        <f t="shared" si="0"/>
        <v>6.042427174348588</v>
      </c>
    </row>
    <row r="20" spans="1:7" s="10" customFormat="1" ht="19.5" x14ac:dyDescent="0.4">
      <c r="A20" s="12"/>
      <c r="B20" s="33" t="s">
        <v>73</v>
      </c>
      <c r="C20" s="34"/>
      <c r="D20" s="34"/>
      <c r="E20" s="34"/>
      <c r="F20" s="34"/>
      <c r="G20" s="35"/>
    </row>
    <row r="21" spans="1:7" s="8" customFormat="1" x14ac:dyDescent="0.25">
      <c r="A21" s="11">
        <v>12</v>
      </c>
      <c r="B21" s="15" t="s">
        <v>23</v>
      </c>
      <c r="C21" s="18">
        <v>1437701</v>
      </c>
      <c r="D21" s="18">
        <v>17540449.640000001</v>
      </c>
      <c r="E21" s="18">
        <v>94787</v>
      </c>
      <c r="F21" s="18">
        <v>246790.58</v>
      </c>
      <c r="G21" s="19">
        <f>(F21/D21)*100</f>
        <v>1.4069797813917384</v>
      </c>
    </row>
    <row r="22" spans="1:7" s="9" customFormat="1" ht="17.25" x14ac:dyDescent="0.3">
      <c r="A22" s="36" t="s">
        <v>22</v>
      </c>
      <c r="B22" s="36"/>
      <c r="C22" s="20">
        <f>SUM(C21:C21)</f>
        <v>1437701</v>
      </c>
      <c r="D22" s="20">
        <f>SUM(D21:D21)</f>
        <v>17540449.640000001</v>
      </c>
      <c r="E22" s="20">
        <f>SUM(E21:E21)</f>
        <v>94787</v>
      </c>
      <c r="F22" s="20">
        <f>SUM(F21:F21)</f>
        <v>246790.58</v>
      </c>
      <c r="G22" s="21">
        <f>(F22/D22)*100</f>
        <v>1.4069797813917384</v>
      </c>
    </row>
    <row r="23" spans="1:7" s="10" customFormat="1" ht="19.5" x14ac:dyDescent="0.4">
      <c r="A23" s="12"/>
      <c r="B23" s="33" t="s">
        <v>24</v>
      </c>
      <c r="C23" s="34"/>
      <c r="D23" s="34"/>
      <c r="E23" s="34"/>
      <c r="F23" s="34"/>
      <c r="G23" s="35"/>
    </row>
    <row r="24" spans="1:7" s="8" customFormat="1" x14ac:dyDescent="0.25">
      <c r="A24" s="11">
        <v>13</v>
      </c>
      <c r="B24" s="22" t="s">
        <v>25</v>
      </c>
      <c r="C24" s="18">
        <v>1199615</v>
      </c>
      <c r="D24" s="18">
        <v>3734684.34</v>
      </c>
      <c r="E24" s="18">
        <v>17919</v>
      </c>
      <c r="F24" s="18">
        <v>113139.35</v>
      </c>
      <c r="G24" s="19">
        <f>(F24/D24)*100</f>
        <v>3.0294220260660638</v>
      </c>
    </row>
    <row r="25" spans="1:7" s="8" customFormat="1" hidden="1" x14ac:dyDescent="0.25">
      <c r="A25" s="11">
        <v>14</v>
      </c>
      <c r="B25" s="22" t="s">
        <v>26</v>
      </c>
      <c r="C25" s="18">
        <v>0</v>
      </c>
      <c r="D25" s="18">
        <v>0</v>
      </c>
      <c r="E25" s="18">
        <v>0</v>
      </c>
      <c r="F25" s="18">
        <v>0</v>
      </c>
      <c r="G25" s="19" t="e">
        <f>(F25/D25)*100</f>
        <v>#DIV/0!</v>
      </c>
    </row>
    <row r="26" spans="1:7" s="8" customFormat="1" x14ac:dyDescent="0.25">
      <c r="A26" s="11">
        <v>14</v>
      </c>
      <c r="B26" s="22" t="s">
        <v>27</v>
      </c>
      <c r="C26" s="18">
        <v>3340</v>
      </c>
      <c r="D26" s="18">
        <v>72425.91</v>
      </c>
      <c r="E26" s="18">
        <v>91</v>
      </c>
      <c r="F26" s="18">
        <v>3236.23</v>
      </c>
      <c r="G26" s="19">
        <f>(F26/D26)*100</f>
        <v>4.4683318442253608</v>
      </c>
    </row>
    <row r="27" spans="1:7" s="9" customFormat="1" ht="17.25" x14ac:dyDescent="0.3">
      <c r="A27" s="36" t="s">
        <v>22</v>
      </c>
      <c r="B27" s="36"/>
      <c r="C27" s="20">
        <f>SUM(C24:C26)</f>
        <v>1202955</v>
      </c>
      <c r="D27" s="20">
        <f>SUM(D24:D26)</f>
        <v>3807110.25</v>
      </c>
      <c r="E27" s="20">
        <f>SUM(E24:E26)</f>
        <v>18010</v>
      </c>
      <c r="F27" s="20">
        <f>SUM(F24:F26)</f>
        <v>116375.58</v>
      </c>
      <c r="G27" s="21">
        <f>(F27/D27)*100</f>
        <v>3.0567956365329847</v>
      </c>
    </row>
    <row r="28" spans="1:7" s="10" customFormat="1" ht="19.5" x14ac:dyDescent="0.4">
      <c r="A28" s="12"/>
      <c r="B28" s="33" t="s">
        <v>28</v>
      </c>
      <c r="C28" s="34"/>
      <c r="D28" s="34"/>
      <c r="E28" s="34"/>
      <c r="F28" s="34"/>
      <c r="G28" s="35"/>
    </row>
    <row r="29" spans="1:7" s="8" customFormat="1" x14ac:dyDescent="0.25">
      <c r="A29" s="11">
        <v>15</v>
      </c>
      <c r="B29" s="22" t="s">
        <v>29</v>
      </c>
      <c r="C29" s="18">
        <v>352406</v>
      </c>
      <c r="D29" s="18">
        <v>942455.91</v>
      </c>
      <c r="E29" s="18">
        <v>8889</v>
      </c>
      <c r="F29" s="18">
        <v>15941.37</v>
      </c>
      <c r="G29" s="19">
        <f>(F29/D29)*100</f>
        <v>1.6914711691924136</v>
      </c>
    </row>
    <row r="30" spans="1:7" s="8" customFormat="1" x14ac:dyDescent="0.25">
      <c r="A30" s="11">
        <v>16</v>
      </c>
      <c r="B30" s="22" t="s">
        <v>30</v>
      </c>
      <c r="C30" s="18">
        <v>281386</v>
      </c>
      <c r="D30" s="18">
        <v>796302.57</v>
      </c>
      <c r="E30" s="18">
        <v>3011</v>
      </c>
      <c r="F30" s="18">
        <v>14666.97</v>
      </c>
      <c r="G30" s="19">
        <f>(F30/D30)*100</f>
        <v>1.841884046663318</v>
      </c>
    </row>
    <row r="31" spans="1:7" s="9" customFormat="1" ht="17.25" x14ac:dyDescent="0.3">
      <c r="A31" s="36" t="s">
        <v>22</v>
      </c>
      <c r="B31" s="36"/>
      <c r="C31" s="20">
        <f>SUM(C29:C30)</f>
        <v>633792</v>
      </c>
      <c r="D31" s="20">
        <f>SUM(D29:D30)</f>
        <v>1738758.48</v>
      </c>
      <c r="E31" s="20">
        <f>SUM(E29:E30)</f>
        <v>11900</v>
      </c>
      <c r="F31" s="20">
        <f>SUM(F29:F30)</f>
        <v>30608.34</v>
      </c>
      <c r="G31" s="21">
        <f>(F31/D31)*100</f>
        <v>1.7603560443886377</v>
      </c>
    </row>
    <row r="32" spans="1:7" s="10" customFormat="1" ht="19.5" x14ac:dyDescent="0.4">
      <c r="A32" s="12"/>
      <c r="B32" s="33" t="s">
        <v>31</v>
      </c>
      <c r="C32" s="34"/>
      <c r="D32" s="34"/>
      <c r="E32" s="34"/>
      <c r="F32" s="34"/>
      <c r="G32" s="35"/>
    </row>
    <row r="33" spans="1:7" s="8" customFormat="1" x14ac:dyDescent="0.25">
      <c r="A33" s="11">
        <v>17</v>
      </c>
      <c r="B33" s="22" t="s">
        <v>32</v>
      </c>
      <c r="C33" s="18">
        <v>1313222</v>
      </c>
      <c r="D33" s="18">
        <v>10330334.82</v>
      </c>
      <c r="E33" s="18">
        <v>45315</v>
      </c>
      <c r="F33" s="18">
        <v>121557.68</v>
      </c>
      <c r="G33" s="19">
        <f t="shared" ref="G33:G55" si="1">(F33/D33)*100</f>
        <v>1.1767061002191213</v>
      </c>
    </row>
    <row r="34" spans="1:7" s="8" customFormat="1" x14ac:dyDescent="0.25">
      <c r="A34" s="11">
        <v>18</v>
      </c>
      <c r="B34" s="22" t="s">
        <v>33</v>
      </c>
      <c r="C34" s="18">
        <v>7130</v>
      </c>
      <c r="D34" s="18">
        <v>79480.69</v>
      </c>
      <c r="E34" s="18">
        <v>55</v>
      </c>
      <c r="F34" s="18">
        <v>2011.31</v>
      </c>
      <c r="G34" s="19">
        <f t="shared" si="1"/>
        <v>2.5305643421062394</v>
      </c>
    </row>
    <row r="35" spans="1:7" s="8" customFormat="1" x14ac:dyDescent="0.25">
      <c r="A35" s="11">
        <v>19</v>
      </c>
      <c r="B35" s="22" t="s">
        <v>34</v>
      </c>
      <c r="C35" s="18">
        <v>2770</v>
      </c>
      <c r="D35" s="18">
        <v>171250.31</v>
      </c>
      <c r="E35" s="18">
        <v>187</v>
      </c>
      <c r="F35" s="18">
        <v>8016.4</v>
      </c>
      <c r="G35" s="19">
        <f t="shared" si="1"/>
        <v>4.6811010152331987</v>
      </c>
    </row>
    <row r="36" spans="1:7" s="8" customFormat="1" x14ac:dyDescent="0.25">
      <c r="A36" s="11">
        <v>20</v>
      </c>
      <c r="B36" s="22" t="s">
        <v>35</v>
      </c>
      <c r="C36" s="18">
        <v>189334</v>
      </c>
      <c r="D36" s="18">
        <v>488796.77</v>
      </c>
      <c r="E36" s="18">
        <v>18829</v>
      </c>
      <c r="F36" s="18">
        <v>10294.719999999999</v>
      </c>
      <c r="G36" s="19">
        <f t="shared" si="1"/>
        <v>2.1061350303112683</v>
      </c>
    </row>
    <row r="37" spans="1:7" s="8" customFormat="1" x14ac:dyDescent="0.25">
      <c r="A37" s="11">
        <v>21</v>
      </c>
      <c r="B37" s="22" t="s">
        <v>36</v>
      </c>
      <c r="C37" s="18">
        <v>2429</v>
      </c>
      <c r="D37" s="18">
        <v>16633.55</v>
      </c>
      <c r="E37" s="18">
        <v>86</v>
      </c>
      <c r="F37" s="18">
        <v>439.59</v>
      </c>
      <c r="G37" s="19">
        <f t="shared" si="1"/>
        <v>2.6427912261663926</v>
      </c>
    </row>
    <row r="38" spans="1:7" s="8" customFormat="1" x14ac:dyDescent="0.25">
      <c r="A38" s="11">
        <v>22</v>
      </c>
      <c r="B38" s="22" t="s">
        <v>37</v>
      </c>
      <c r="C38" s="18">
        <v>59202</v>
      </c>
      <c r="D38" s="18">
        <v>898276.05</v>
      </c>
      <c r="E38" s="18">
        <v>1340</v>
      </c>
      <c r="F38" s="18">
        <v>10729.54</v>
      </c>
      <c r="G38" s="19">
        <f t="shared" si="1"/>
        <v>1.1944590975123963</v>
      </c>
    </row>
    <row r="39" spans="1:7" s="8" customFormat="1" x14ac:dyDescent="0.25">
      <c r="A39" s="11">
        <v>23</v>
      </c>
      <c r="B39" s="22" t="s">
        <v>38</v>
      </c>
      <c r="C39" s="18">
        <v>4298389</v>
      </c>
      <c r="D39" s="18">
        <v>22079101.640000001</v>
      </c>
      <c r="E39" s="18">
        <v>116291</v>
      </c>
      <c r="F39" s="18">
        <v>231863</v>
      </c>
      <c r="G39" s="19">
        <f t="shared" si="1"/>
        <v>1.0501468935671787</v>
      </c>
    </row>
    <row r="40" spans="1:7" s="8" customFormat="1" x14ac:dyDescent="0.25">
      <c r="A40" s="11">
        <v>24</v>
      </c>
      <c r="B40" s="22" t="s">
        <v>39</v>
      </c>
      <c r="C40" s="18">
        <v>1477408</v>
      </c>
      <c r="D40" s="18">
        <v>13126658.380000001</v>
      </c>
      <c r="E40" s="18">
        <v>36405</v>
      </c>
      <c r="F40" s="18">
        <v>127214.13</v>
      </c>
      <c r="G40" s="19">
        <f t="shared" si="1"/>
        <v>0.96912806227840609</v>
      </c>
    </row>
    <row r="41" spans="1:7" s="8" customFormat="1" x14ac:dyDescent="0.25">
      <c r="A41" s="11">
        <v>25</v>
      </c>
      <c r="B41" s="22" t="s">
        <v>40</v>
      </c>
      <c r="C41" s="18">
        <v>63957</v>
      </c>
      <c r="D41" s="18">
        <v>858829.78</v>
      </c>
      <c r="E41" s="18">
        <v>4165</v>
      </c>
      <c r="F41" s="18">
        <v>25830.93</v>
      </c>
      <c r="G41" s="19">
        <f t="shared" si="1"/>
        <v>3.0076891371885126</v>
      </c>
    </row>
    <row r="42" spans="1:7" s="8" customFormat="1" x14ac:dyDescent="0.25">
      <c r="A42" s="11">
        <v>26</v>
      </c>
      <c r="B42" s="22" t="s">
        <v>41</v>
      </c>
      <c r="C42" s="18">
        <v>1383842</v>
      </c>
      <c r="D42" s="18">
        <v>1819236</v>
      </c>
      <c r="E42" s="18">
        <v>46014</v>
      </c>
      <c r="F42" s="18">
        <v>26185.81</v>
      </c>
      <c r="G42" s="19">
        <f t="shared" si="1"/>
        <v>1.4393849945801425</v>
      </c>
    </row>
    <row r="43" spans="1:7" s="8" customFormat="1" x14ac:dyDescent="0.25">
      <c r="A43" s="11">
        <v>27</v>
      </c>
      <c r="B43" s="22" t="s">
        <v>42</v>
      </c>
      <c r="C43" s="18">
        <v>421435</v>
      </c>
      <c r="D43" s="18">
        <v>1995106.04</v>
      </c>
      <c r="E43" s="18">
        <v>28768</v>
      </c>
      <c r="F43" s="18">
        <v>31691.58</v>
      </c>
      <c r="G43" s="19">
        <f t="shared" si="1"/>
        <v>1.5884659443966196</v>
      </c>
    </row>
    <row r="44" spans="1:7" s="8" customFormat="1" x14ac:dyDescent="0.25">
      <c r="A44" s="11">
        <v>28</v>
      </c>
      <c r="B44" s="22" t="s">
        <v>43</v>
      </c>
      <c r="C44" s="18">
        <v>1742</v>
      </c>
      <c r="D44" s="18">
        <v>32258.63</v>
      </c>
      <c r="E44" s="18">
        <v>105</v>
      </c>
      <c r="F44" s="18">
        <v>604.48</v>
      </c>
      <c r="G44" s="19">
        <f t="shared" si="1"/>
        <v>1.8738551513191974</v>
      </c>
    </row>
    <row r="45" spans="1:7" s="8" customFormat="1" x14ac:dyDescent="0.25">
      <c r="A45" s="11">
        <v>29</v>
      </c>
      <c r="B45" s="22" t="s">
        <v>44</v>
      </c>
      <c r="C45" s="18">
        <v>2685</v>
      </c>
      <c r="D45" s="18">
        <v>96577.58</v>
      </c>
      <c r="E45" s="18">
        <v>56</v>
      </c>
      <c r="F45" s="18">
        <v>5284.48</v>
      </c>
      <c r="G45" s="19">
        <f t="shared" si="1"/>
        <v>5.4717461340406333</v>
      </c>
    </row>
    <row r="46" spans="1:7" s="8" customFormat="1" x14ac:dyDescent="0.25">
      <c r="A46" s="11">
        <v>30</v>
      </c>
      <c r="B46" s="22" t="s">
        <v>45</v>
      </c>
      <c r="C46" s="18">
        <v>3543</v>
      </c>
      <c r="D46" s="18">
        <v>164556.1</v>
      </c>
      <c r="E46" s="18">
        <v>51</v>
      </c>
      <c r="F46" s="18">
        <v>277.10000000000002</v>
      </c>
      <c r="G46" s="19">
        <f t="shared" si="1"/>
        <v>0.16839242057875703</v>
      </c>
    </row>
    <row r="47" spans="1:7" s="8" customFormat="1" x14ac:dyDescent="0.25">
      <c r="A47" s="11">
        <v>31</v>
      </c>
      <c r="B47" s="22" t="s">
        <v>46</v>
      </c>
      <c r="C47" s="18">
        <v>454328</v>
      </c>
      <c r="D47" s="18">
        <v>6030945.2699999996</v>
      </c>
      <c r="E47" s="18">
        <v>33758</v>
      </c>
      <c r="F47" s="18">
        <v>38911.1</v>
      </c>
      <c r="G47" s="19">
        <f t="shared" si="1"/>
        <v>0.64519073309381902</v>
      </c>
    </row>
    <row r="48" spans="1:7" s="8" customFormat="1" x14ac:dyDescent="0.25">
      <c r="A48" s="11">
        <v>32</v>
      </c>
      <c r="B48" s="22" t="s">
        <v>47</v>
      </c>
      <c r="C48" s="18">
        <v>18855</v>
      </c>
      <c r="D48" s="18">
        <v>117725.64</v>
      </c>
      <c r="E48" s="18">
        <v>24</v>
      </c>
      <c r="F48" s="18">
        <v>1087.78</v>
      </c>
      <c r="G48" s="19">
        <f t="shared" si="1"/>
        <v>0.92399582622782939</v>
      </c>
    </row>
    <row r="49" spans="1:7" s="8" customFormat="1" x14ac:dyDescent="0.25">
      <c r="A49" s="11">
        <v>33</v>
      </c>
      <c r="B49" s="22" t="s">
        <v>48</v>
      </c>
      <c r="C49" s="18">
        <v>79989</v>
      </c>
      <c r="D49" s="18">
        <v>876032.73</v>
      </c>
      <c r="E49" s="18">
        <v>11894</v>
      </c>
      <c r="F49" s="18">
        <v>12041.54</v>
      </c>
      <c r="G49" s="19">
        <f t="shared" si="1"/>
        <v>1.3745536653636219</v>
      </c>
    </row>
    <row r="50" spans="1:7" s="8" customFormat="1" x14ac:dyDescent="0.25">
      <c r="A50" s="11">
        <v>34</v>
      </c>
      <c r="B50" s="22" t="s">
        <v>49</v>
      </c>
      <c r="C50" s="18">
        <v>11344</v>
      </c>
      <c r="D50" s="18">
        <v>159904.26999999999</v>
      </c>
      <c r="E50" s="18">
        <v>659</v>
      </c>
      <c r="F50" s="18">
        <v>13562.4</v>
      </c>
      <c r="G50" s="19">
        <f t="shared" si="1"/>
        <v>8.4815746321220828</v>
      </c>
    </row>
    <row r="51" spans="1:7" s="8" customFormat="1" x14ac:dyDescent="0.25">
      <c r="A51" s="11">
        <v>35</v>
      </c>
      <c r="B51" s="22" t="s">
        <v>50</v>
      </c>
      <c r="C51" s="18">
        <v>9142</v>
      </c>
      <c r="D51" s="18">
        <v>105842.71</v>
      </c>
      <c r="E51" s="18">
        <v>76</v>
      </c>
      <c r="F51" s="18">
        <v>2787.57</v>
      </c>
      <c r="G51" s="19">
        <f t="shared" si="1"/>
        <v>2.6336910685676886</v>
      </c>
    </row>
    <row r="52" spans="1:7" s="8" customFormat="1" x14ac:dyDescent="0.25">
      <c r="A52" s="11">
        <v>36</v>
      </c>
      <c r="B52" s="22" t="s">
        <v>51</v>
      </c>
      <c r="C52" s="18">
        <v>243495</v>
      </c>
      <c r="D52" s="18">
        <v>2344599.56</v>
      </c>
      <c r="E52" s="18">
        <v>10669</v>
      </c>
      <c r="F52" s="18">
        <v>63147.85</v>
      </c>
      <c r="G52" s="19">
        <f t="shared" si="1"/>
        <v>2.6933319905596158</v>
      </c>
    </row>
    <row r="53" spans="1:7" s="8" customFormat="1" x14ac:dyDescent="0.25">
      <c r="A53" s="11">
        <v>37</v>
      </c>
      <c r="B53" s="22" t="s">
        <v>52</v>
      </c>
      <c r="C53" s="18">
        <v>413271</v>
      </c>
      <c r="D53" s="18">
        <v>976107.27</v>
      </c>
      <c r="E53" s="18">
        <v>90661</v>
      </c>
      <c r="F53" s="18">
        <v>34381.589999999997</v>
      </c>
      <c r="G53" s="19">
        <f t="shared" si="1"/>
        <v>3.5223167634024479</v>
      </c>
    </row>
    <row r="54" spans="1:7" s="8" customFormat="1" hidden="1" x14ac:dyDescent="0.25">
      <c r="A54" s="11">
        <v>38</v>
      </c>
      <c r="B54" s="22" t="s">
        <v>53</v>
      </c>
      <c r="C54" s="18">
        <v>0</v>
      </c>
      <c r="D54" s="18">
        <v>0</v>
      </c>
      <c r="E54" s="18">
        <v>0</v>
      </c>
      <c r="F54" s="18">
        <v>0</v>
      </c>
      <c r="G54" s="19" t="e">
        <f t="shared" si="1"/>
        <v>#DIV/0!</v>
      </c>
    </row>
    <row r="55" spans="1:7" s="9" customFormat="1" ht="17.25" x14ac:dyDescent="0.3">
      <c r="A55" s="36" t="s">
        <v>22</v>
      </c>
      <c r="B55" s="36"/>
      <c r="C55" s="20">
        <f>SUM(C33:C54)</f>
        <v>10457512</v>
      </c>
      <c r="D55" s="20">
        <f>SUM(D33:D54)</f>
        <v>62768253.790000007</v>
      </c>
      <c r="E55" s="20">
        <f>SUM(E33:E54)</f>
        <v>445408</v>
      </c>
      <c r="F55" s="20">
        <f>SUM(F33:F54)</f>
        <v>767920.58</v>
      </c>
      <c r="G55" s="21">
        <f t="shared" si="1"/>
        <v>1.2234219269014333</v>
      </c>
    </row>
    <row r="56" spans="1:7" s="10" customFormat="1" ht="19.5" x14ac:dyDescent="0.4">
      <c r="A56" s="12"/>
      <c r="B56" s="33" t="s">
        <v>54</v>
      </c>
      <c r="C56" s="34"/>
      <c r="D56" s="34"/>
      <c r="E56" s="34"/>
      <c r="F56" s="34"/>
      <c r="G56" s="35"/>
    </row>
    <row r="57" spans="1:7" s="8" customFormat="1" x14ac:dyDescent="0.25">
      <c r="A57" s="11">
        <v>38</v>
      </c>
      <c r="B57" s="22" t="s">
        <v>55</v>
      </c>
      <c r="C57" s="18">
        <v>75707</v>
      </c>
      <c r="D57" s="18">
        <v>164425.73000000001</v>
      </c>
      <c r="E57" s="18">
        <v>5186</v>
      </c>
      <c r="F57" s="18">
        <v>11155.11</v>
      </c>
      <c r="G57" s="19">
        <f t="shared" ref="G57:G66" si="2">(F57/D57)*100</f>
        <v>6.7842849169652455</v>
      </c>
    </row>
    <row r="58" spans="1:7" s="8" customFormat="1" x14ac:dyDescent="0.25">
      <c r="A58" s="11">
        <v>39</v>
      </c>
      <c r="B58" s="22" t="s">
        <v>56</v>
      </c>
      <c r="C58" s="18">
        <v>305680</v>
      </c>
      <c r="D58" s="18">
        <v>284731.63</v>
      </c>
      <c r="E58" s="18">
        <v>13127</v>
      </c>
      <c r="F58" s="18">
        <v>2057.23</v>
      </c>
      <c r="G58" s="19">
        <f t="shared" si="2"/>
        <v>0.72251544375312293</v>
      </c>
    </row>
    <row r="59" spans="1:7" s="8" customFormat="1" x14ac:dyDescent="0.25">
      <c r="A59" s="11">
        <v>40</v>
      </c>
      <c r="B59" s="22" t="s">
        <v>57</v>
      </c>
      <c r="C59" s="18">
        <v>173380</v>
      </c>
      <c r="D59" s="18">
        <v>252721.92000000001</v>
      </c>
      <c r="E59" s="18">
        <v>14476</v>
      </c>
      <c r="F59" s="18">
        <v>7071.99</v>
      </c>
      <c r="G59" s="19">
        <f t="shared" si="2"/>
        <v>2.7983286926595046</v>
      </c>
    </row>
    <row r="60" spans="1:7" s="8" customFormat="1" x14ac:dyDescent="0.25">
      <c r="A60" s="11">
        <v>41</v>
      </c>
      <c r="B60" s="22" t="s">
        <v>58</v>
      </c>
      <c r="C60" s="18">
        <v>462658</v>
      </c>
      <c r="D60" s="18">
        <v>1207353.1000000001</v>
      </c>
      <c r="E60" s="18">
        <v>20821</v>
      </c>
      <c r="F60" s="18">
        <v>21035.38</v>
      </c>
      <c r="G60" s="19">
        <f t="shared" si="2"/>
        <v>1.742272413927624</v>
      </c>
    </row>
    <row r="61" spans="1:7" s="8" customFormat="1" x14ac:dyDescent="0.25">
      <c r="A61" s="11">
        <v>42</v>
      </c>
      <c r="B61" s="22" t="s">
        <v>59</v>
      </c>
      <c r="C61" s="18">
        <v>153719</v>
      </c>
      <c r="D61" s="18">
        <v>97860.41</v>
      </c>
      <c r="E61" s="18">
        <v>33637</v>
      </c>
      <c r="F61" s="18">
        <v>12020.47</v>
      </c>
      <c r="G61" s="19">
        <f t="shared" si="2"/>
        <v>12.283281870574626</v>
      </c>
    </row>
    <row r="62" spans="1:7" s="8" customFormat="1" x14ac:dyDescent="0.25">
      <c r="A62" s="11">
        <v>43</v>
      </c>
      <c r="B62" s="22" t="s">
        <v>60</v>
      </c>
      <c r="C62" s="18">
        <v>49809</v>
      </c>
      <c r="D62" s="18">
        <v>13628.94</v>
      </c>
      <c r="E62" s="18">
        <v>23258</v>
      </c>
      <c r="F62" s="18">
        <v>5159.46</v>
      </c>
      <c r="G62" s="19">
        <f t="shared" si="2"/>
        <v>37.856649159802593</v>
      </c>
    </row>
    <row r="63" spans="1:7" s="8" customFormat="1" x14ac:dyDescent="0.25">
      <c r="A63" s="11">
        <v>44</v>
      </c>
      <c r="B63" s="22" t="s">
        <v>61</v>
      </c>
      <c r="C63" s="18">
        <v>92127</v>
      </c>
      <c r="D63" s="18">
        <v>67599.45</v>
      </c>
      <c r="E63" s="18">
        <v>11808</v>
      </c>
      <c r="F63" s="18">
        <v>5535.96</v>
      </c>
      <c r="G63" s="19">
        <f t="shared" si="2"/>
        <v>8.1893565702087816</v>
      </c>
    </row>
    <row r="64" spans="1:7" s="8" customFormat="1" x14ac:dyDescent="0.25">
      <c r="A64" s="11">
        <v>45</v>
      </c>
      <c r="B64" s="23" t="s">
        <v>62</v>
      </c>
      <c r="C64" s="18">
        <v>1394</v>
      </c>
      <c r="D64" s="18">
        <v>6339.75</v>
      </c>
      <c r="E64" s="18">
        <v>87</v>
      </c>
      <c r="F64" s="18">
        <v>247.72</v>
      </c>
      <c r="G64" s="19">
        <f t="shared" si="2"/>
        <v>3.907409598170275</v>
      </c>
    </row>
    <row r="65" spans="1:7" s="8" customFormat="1" x14ac:dyDescent="0.25">
      <c r="A65" s="11">
        <v>46</v>
      </c>
      <c r="B65" s="23" t="s">
        <v>63</v>
      </c>
      <c r="C65" s="18">
        <v>710</v>
      </c>
      <c r="D65" s="18">
        <v>16274.67</v>
      </c>
      <c r="E65" s="18">
        <v>40</v>
      </c>
      <c r="F65" s="18">
        <v>1147.05</v>
      </c>
      <c r="G65" s="19">
        <f t="shared" si="2"/>
        <v>7.0480691774395421</v>
      </c>
    </row>
    <row r="66" spans="1:7" s="9" customFormat="1" ht="17.25" x14ac:dyDescent="0.3">
      <c r="A66" s="27" t="s">
        <v>22</v>
      </c>
      <c r="B66" s="28"/>
      <c r="C66" s="20">
        <f>SUM(C57:C65)</f>
        <v>1315184</v>
      </c>
      <c r="D66" s="20">
        <f>SUM(D57:D65)</f>
        <v>2110935.6</v>
      </c>
      <c r="E66" s="20">
        <f>SUM(E57:E65)</f>
        <v>122440</v>
      </c>
      <c r="F66" s="20">
        <f>SUM(F57:F65)</f>
        <v>65430.37000000001</v>
      </c>
      <c r="G66" s="21">
        <f t="shared" si="2"/>
        <v>3.0995910059975302</v>
      </c>
    </row>
    <row r="67" spans="1:7" s="10" customFormat="1" ht="24.75" hidden="1" x14ac:dyDescent="0.5">
      <c r="A67" s="24"/>
      <c r="B67" s="29" t="s">
        <v>64</v>
      </c>
      <c r="C67" s="29"/>
      <c r="D67" s="29"/>
      <c r="E67" s="29"/>
      <c r="F67" s="29"/>
      <c r="G67" s="29"/>
    </row>
    <row r="68" spans="1:7" s="8" customFormat="1" hidden="1" x14ac:dyDescent="0.25">
      <c r="A68" s="11">
        <v>49</v>
      </c>
      <c r="B68" s="22" t="s">
        <v>65</v>
      </c>
      <c r="C68" s="11">
        <v>0</v>
      </c>
      <c r="D68" s="11">
        <v>0</v>
      </c>
      <c r="E68" s="11">
        <v>0</v>
      </c>
      <c r="F68" s="11">
        <v>0</v>
      </c>
      <c r="G68" s="14" t="e">
        <f t="shared" ref="G68:G75" si="3">(F68/D68)*100</f>
        <v>#DIV/0!</v>
      </c>
    </row>
    <row r="69" spans="1:7" s="8" customFormat="1" hidden="1" x14ac:dyDescent="0.25">
      <c r="A69" s="30">
        <v>50</v>
      </c>
      <c r="B69" s="30" t="s">
        <v>66</v>
      </c>
      <c r="C69" s="11">
        <v>0</v>
      </c>
      <c r="D69" s="11">
        <v>0</v>
      </c>
      <c r="E69" s="11">
        <v>0</v>
      </c>
      <c r="F69" s="11">
        <v>0</v>
      </c>
      <c r="G69" s="14" t="e">
        <f t="shared" si="3"/>
        <v>#DIV/0!</v>
      </c>
    </row>
    <row r="70" spans="1:7" s="8" customFormat="1" ht="18.75" hidden="1" x14ac:dyDescent="0.3">
      <c r="A70" s="37">
        <v>51</v>
      </c>
      <c r="B70" s="38" t="s">
        <v>67</v>
      </c>
      <c r="C70" s="25">
        <v>0</v>
      </c>
      <c r="D70" s="25">
        <v>0</v>
      </c>
      <c r="E70" s="25">
        <v>0</v>
      </c>
      <c r="F70" s="25">
        <v>0</v>
      </c>
      <c r="G70" s="26" t="e">
        <f t="shared" si="3"/>
        <v>#DIV/0!</v>
      </c>
    </row>
    <row r="71" spans="1:7" s="8" customFormat="1" ht="17.25" hidden="1" x14ac:dyDescent="0.3">
      <c r="A71" s="27">
        <v>52</v>
      </c>
      <c r="B71" s="28" t="s">
        <v>68</v>
      </c>
      <c r="C71" s="20">
        <v>0</v>
      </c>
      <c r="D71" s="20">
        <v>0</v>
      </c>
      <c r="E71" s="20">
        <v>0</v>
      </c>
      <c r="F71" s="20">
        <v>0</v>
      </c>
      <c r="G71" s="21" t="e">
        <f t="shared" si="3"/>
        <v>#DIV/0!</v>
      </c>
    </row>
    <row r="72" spans="1:7" s="8" customFormat="1" ht="24.75" hidden="1" x14ac:dyDescent="0.5">
      <c r="A72" s="24">
        <v>53</v>
      </c>
      <c r="B72" s="29" t="s">
        <v>69</v>
      </c>
      <c r="C72" s="29">
        <v>0</v>
      </c>
      <c r="D72" s="29">
        <v>0</v>
      </c>
      <c r="E72" s="29">
        <v>0</v>
      </c>
      <c r="F72" s="29">
        <v>0</v>
      </c>
      <c r="G72" s="29" t="e">
        <f t="shared" si="3"/>
        <v>#DIV/0!</v>
      </c>
    </row>
    <row r="73" spans="1:7" s="8" customFormat="1" hidden="1" x14ac:dyDescent="0.25">
      <c r="A73" s="11">
        <v>54</v>
      </c>
      <c r="B73" s="22" t="s">
        <v>70</v>
      </c>
      <c r="C73" s="11">
        <v>0</v>
      </c>
      <c r="D73" s="11">
        <v>0</v>
      </c>
      <c r="E73" s="11">
        <v>0</v>
      </c>
      <c r="F73" s="11">
        <v>0</v>
      </c>
      <c r="G73" s="14" t="e">
        <f t="shared" si="3"/>
        <v>#DIV/0!</v>
      </c>
    </row>
    <row r="74" spans="1:7" s="8" customFormat="1" hidden="1" x14ac:dyDescent="0.25">
      <c r="A74" s="30" t="s">
        <v>22</v>
      </c>
      <c r="B74" s="30"/>
      <c r="C74" s="11">
        <f>SUM(C68:C73)</f>
        <v>0</v>
      </c>
      <c r="D74" s="11">
        <f>SUM(D68:D73)</f>
        <v>0</v>
      </c>
      <c r="E74" s="11">
        <f>SUM(E68:E73)</f>
        <v>0</v>
      </c>
      <c r="F74" s="11">
        <f>SUM(F68:F73)</f>
        <v>0</v>
      </c>
      <c r="G74" s="14" t="e">
        <f t="shared" si="3"/>
        <v>#DIV/0!</v>
      </c>
    </row>
    <row r="75" spans="1:7" s="8" customFormat="1" ht="18.75" x14ac:dyDescent="0.3">
      <c r="A75" s="31" t="s">
        <v>71</v>
      </c>
      <c r="B75" s="32"/>
      <c r="C75" s="25">
        <f>SUM(C19+C22+C27+C31+C55+C66+C74)</f>
        <v>18461524</v>
      </c>
      <c r="D75" s="25">
        <f>SUM(D19+D22+D27+D31+D55+D66+D74)</f>
        <v>118569422.81999999</v>
      </c>
      <c r="E75" s="25">
        <f>SUM(E19+E22+E27+E31+E55+E66+E74)</f>
        <v>1027254</v>
      </c>
      <c r="F75" s="25">
        <f>SUM(F19+F22+F27+F31+F55+F66+F74)</f>
        <v>3076344.73</v>
      </c>
      <c r="G75" s="26">
        <f t="shared" si="3"/>
        <v>2.5945514929849938</v>
      </c>
    </row>
    <row r="76" spans="1:7" s="8" customFormat="1" x14ac:dyDescent="0.25">
      <c r="A76" s="11"/>
      <c r="B76" s="11" t="s">
        <v>72</v>
      </c>
      <c r="C76" s="11"/>
      <c r="D76" s="11"/>
      <c r="E76" s="11"/>
      <c r="F76" s="11"/>
      <c r="G76" s="11"/>
    </row>
  </sheetData>
  <mergeCells count="27">
    <mergeCell ref="B7:G7"/>
    <mergeCell ref="F4:G4"/>
    <mergeCell ref="A3:G3"/>
    <mergeCell ref="A1:G1"/>
    <mergeCell ref="B5:B6"/>
    <mergeCell ref="C5:D5"/>
    <mergeCell ref="E5:F5"/>
    <mergeCell ref="G5:G6"/>
    <mergeCell ref="A5:A6"/>
    <mergeCell ref="A19:B19"/>
    <mergeCell ref="B20:G20"/>
    <mergeCell ref="A22:B22"/>
    <mergeCell ref="B23:G23"/>
    <mergeCell ref="A27:B27"/>
    <mergeCell ref="A66:B66"/>
    <mergeCell ref="B67:G67"/>
    <mergeCell ref="A74:B74"/>
    <mergeCell ref="A75:B75"/>
    <mergeCell ref="B28:G28"/>
    <mergeCell ref="A31:B31"/>
    <mergeCell ref="B32:G32"/>
    <mergeCell ref="A55:B55"/>
    <mergeCell ref="B56:G56"/>
    <mergeCell ref="A69:B69"/>
    <mergeCell ref="A70:B70"/>
    <mergeCell ref="A71:B71"/>
    <mergeCell ref="B72:G72"/>
  </mergeCells>
  <printOptions horizontalCentered="1" verticalCentered="1"/>
  <pageMargins left="0.78740157480314965" right="0.78740157480314965" top="0.39370078740157483" bottom="0.39370078740157483" header="0" footer="0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2025-08-19T05:24:28Z</dcterms:modified>
</cp:coreProperties>
</file>